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9330" activeTab="0"/>
  </bookViews>
  <sheets>
    <sheet name="P 1" sheetId="1" r:id="rId1"/>
    <sheet name="P 2" sheetId="2" r:id="rId2"/>
    <sheet name="ใบรับรองแทนใบเสร็จ" sheetId="3" r:id="rId3"/>
  </sheets>
  <definedNames>
    <definedName name="_xlfn.BAHTTEXT" hidden="1">#NAME?</definedName>
    <definedName name="_xlnm.Print_Titles" localSheetId="1">'P 2'!$1:$5</definedName>
  </definedNames>
  <calcPr fullCalcOnLoad="1"/>
</workbook>
</file>

<file path=xl/sharedStrings.xml><?xml version="1.0" encoding="utf-8"?>
<sst xmlns="http://schemas.openxmlformats.org/spreadsheetml/2006/main" count="109" uniqueCount="93">
  <si>
    <t>สัญญาเงินยืมเลขที่</t>
  </si>
  <si>
    <t>วันที่</t>
  </si>
  <si>
    <t>ชื่อผู้ยืม</t>
  </si>
  <si>
    <t>จำนวนเงิน</t>
  </si>
  <si>
    <t>บาท</t>
  </si>
  <si>
    <t>ส่วนที่ 1</t>
  </si>
  <si>
    <t>แบบ 8708</t>
  </si>
  <si>
    <t>ที่ทำการ   คณะเศรษฐศาสตร์</t>
  </si>
  <si>
    <t xml:space="preserve">วันที่ </t>
  </si>
  <si>
    <t>เรื่อง</t>
  </si>
  <si>
    <t>เรียน</t>
  </si>
  <si>
    <t>คณบดีคณะเศรษฐศาสตร์</t>
  </si>
  <si>
    <t>ข้าพเจ้า</t>
  </si>
  <si>
    <t>ตำแหน่ง</t>
  </si>
  <si>
    <t>โดยออกเดินทางจาก</t>
  </si>
  <si>
    <t xml:space="preserve">      บ้านพัก</t>
  </si>
  <si>
    <t xml:space="preserve">              สำนักงาน</t>
  </si>
  <si>
    <t>และกลับถึง</t>
  </si>
  <si>
    <t>วัน</t>
  </si>
  <si>
    <t>-</t>
  </si>
  <si>
    <t>ชั่วโมง</t>
  </si>
  <si>
    <t>ข้าพเจ้าขอเบิกค่าใช้จ่ายในการเดินทางไปราชการ สำหรับ</t>
  </si>
  <si>
    <t>คณะเดินทาง   ดังนี้</t>
  </si>
  <si>
    <t>รวม</t>
  </si>
  <si>
    <t>ลงชื่อ ............................................................ผู้ขอรับเงิน</t>
  </si>
  <si>
    <t>นักวิชาการเงินและบัญชี</t>
  </si>
  <si>
    <t>หมายเหตุ</t>
  </si>
  <si>
    <t>หลักฐานการจ่ายเงินค่าใช้จ่ายในการเดินทางไปราชการ</t>
  </si>
  <si>
    <t>ชื่อส่วนราชการ    คณะเศรษฐศาสตร์  มหาวิทยาลัยเชียงใหม่        จังหวัด     เชียงใหม่</t>
  </si>
  <si>
    <t>ลำดับ</t>
  </si>
  <si>
    <t>ที่</t>
  </si>
  <si>
    <t>ชื่อ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</si>
  <si>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</si>
  <si>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</si>
  <si>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</si>
  <si>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</si>
  <si>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</si>
  <si>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</si>
  <si>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วัน เดือน ปี</t>
  </si>
  <si>
    <t>ลายมือชื่อ</t>
  </si>
  <si>
    <t>ค่าใช้จ่าย</t>
  </si>
  <si>
    <t>รวมเป็นเงิน</t>
  </si>
  <si>
    <t>จำนวนเงินรวมทั้งสิ้น (ตัวอักษร)</t>
  </si>
  <si>
    <t>แบบ บก. 111</t>
  </si>
  <si>
    <t>ใบรับรองแทนใบเสร็จรับเงิน</t>
  </si>
  <si>
    <t>ส่วนราชการ คณะเศรษฐศาสตร์ มช.</t>
  </si>
  <si>
    <t>รายละเอียดรายจ่าย</t>
  </si>
  <si>
    <t>รวมทั้งสิ้น (ตัวอักษร)</t>
  </si>
  <si>
    <t>ข้าพเจ้าได้จ่ายไปในงานของราชการโดยแท้</t>
  </si>
  <si>
    <t>รวมทั้งสิ้น</t>
  </si>
  <si>
    <t>คณะเศรษฐศาสตร์    มหาวิทยาลัยเชียงใหม่        ขอรับรองว่ารายจ่ายข้างต้นนี้  ไม่อาจเรียกใบเสร็จรับเงินจากผู้รับได้และ</t>
  </si>
  <si>
    <t>(ลงชื่อ) ................................................................……..</t>
  </si>
  <si>
    <t xml:space="preserve">พร้อมด้วย .................................................................................. </t>
  </si>
  <si>
    <t>...............................................................................................................................................................................................................</t>
  </si>
  <si>
    <t xml:space="preserve">       ประเทศไทย  ตั้งแต่วันที่  </t>
  </si>
  <si>
    <t xml:space="preserve">       สำนักงาน            ประเทศไทย    วันที่  </t>
  </si>
  <si>
    <t>สังกัด</t>
  </si>
  <si>
    <t>คณะเศรษฐศาสตร์</t>
  </si>
  <si>
    <t xml:space="preserve">   เวลา     </t>
  </si>
  <si>
    <t>รวมเวลาไปราชการครั้งนี้</t>
  </si>
  <si>
    <t xml:space="preserve">จำนวนเงินทั้งสิ้น </t>
  </si>
  <si>
    <t>ผู้ขอเบิก</t>
  </si>
  <si>
    <t>(ลงชื่อ)........................................................</t>
  </si>
  <si>
    <t xml:space="preserve">               </t>
  </si>
  <si>
    <t>ผู้ตรวจสอบ</t>
  </si>
  <si>
    <t xml:space="preserve">              (นางสินีนาฎ  ธรรมณี)</t>
  </si>
  <si>
    <t>ผู้อนุมัติ</t>
  </si>
  <si>
    <t>ผู้จ่ายเงิน</t>
  </si>
  <si>
    <t>(ลงชื่อ).............................................</t>
  </si>
  <si>
    <t>(ลงชื่อ)..............................................................</t>
  </si>
  <si>
    <t xml:space="preserve">             (นางสินีนาฎ  ธรรมณี)</t>
  </si>
  <si>
    <t xml:space="preserve">     บ้านพัก</t>
  </si>
  <si>
    <t>เดินทางไปปฏิบัติงาน</t>
  </si>
  <si>
    <t>ใบเบิกค่าใช้จ่ายในการเดินทางไปปฎิบัติงาน</t>
  </si>
  <si>
    <t>ขออนุมัติเบิกค่าใช้จ่ายในการเดินทางไปปฏิบัติงาน</t>
  </si>
  <si>
    <t>(ดร.พิสิฐ   ลี้อาธรรม)</t>
  </si>
  <si>
    <t>คณะเดินทางฯ ดังรายละเอียดแนบ</t>
  </si>
  <si>
    <t>ตามคำสั่ง / บันทึกที่...............................</t>
  </si>
  <si>
    <t xml:space="preserve">ตามสัญญาเงินยืมเลขที่             วันที </t>
  </si>
  <si>
    <t xml:space="preserve"> กรกฎาคม 2558</t>
  </si>
  <si>
    <t xml:space="preserve"> ตามหลักฐานการจ่ายเงิน ดังแนบนี้ ทั้งนี้ข้าพเจ้าขอรับรองว่ารายการที่กล่าวมาแล้วข้างต้นเป็นความจริง และหลักฐานการจ่ายที่ส่งมาด้วย</t>
  </si>
  <si>
    <t xml:space="preserve"> จำนวน     ฉบับ รวมทั้งจำนวนเงินที่ขอเบิกถูกต้องตามกฎหมายทุกประการ</t>
  </si>
  <si>
    <t xml:space="preserve">ศธ 6393(16)1.2/ </t>
  </si>
  <si>
    <t>เพื่อ.......................................................</t>
  </si>
  <si>
    <t>..............................</t>
  </si>
  <si>
    <t>.....…………..</t>
  </si>
  <si>
    <t>กรณีขออนุมัติเบิกไม่เกิน 10,000 บาท</t>
  </si>
  <si>
    <t>ผู้อนุมัติคือ</t>
  </si>
  <si>
    <t>(ผศ.ดร.ไพรัช กาญจนการุณ)</t>
  </si>
  <si>
    <t>ปฏิบัติการแทนคณบดีคณะเศรษฐศาสตร์</t>
  </si>
  <si>
    <t>โปรดระบุรายละเอียด</t>
  </si>
  <si>
    <t>ค่าใช้จ่ายในหมวดอื่นๆ</t>
  </si>
  <si>
    <r>
      <t xml:space="preserve">ลงวันที่ </t>
    </r>
    <r>
      <rPr>
        <sz val="14"/>
        <rFont val="TH NiramitIT๙"/>
        <family val="0"/>
      </rPr>
      <t xml:space="preserve">            ได้อนุมัติให้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</si>
</sst>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@\)"/>
    <numFmt numFmtId="200" formatCode="d\ ดดด\ bbbb"/>
    <numFmt numFmtId="201" formatCode="\(\1\)"/>
    <numFmt numFmtId="202" formatCode="[$-41E]d\ mmmm\ yyyy"/>
  </numFmts>
  <fonts count="49">
    <font>
      <sz val="14"/>
      <name val="Cordia New"/>
      <family val="0"/>
    </font>
    <font>
      <u val="single"/>
      <sz val="11.2"/>
      <color indexed="12"/>
      <name val="Cordia New"/>
      <family val="2"/>
    </font>
    <font>
      <u val="single"/>
      <sz val="11.2"/>
      <color indexed="36"/>
      <name val="Cordia New"/>
      <family val="2"/>
    </font>
    <font>
      <b/>
      <sz val="16"/>
      <name val="DilleniaUPC"/>
      <family val="1"/>
    </font>
    <font>
      <sz val="16"/>
      <name val="DilleniaUPC"/>
      <family val="1"/>
    </font>
    <font>
      <sz val="16"/>
      <color indexed="12"/>
      <name val="DilleniaUPC"/>
      <family val="1"/>
    </font>
    <font>
      <sz val="12"/>
      <name val="DilleniaUPC"/>
      <family val="1"/>
    </font>
    <font>
      <sz val="14"/>
      <name val="TH NiramitIT๙"/>
      <family val="0"/>
    </font>
    <font>
      <b/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NiramitIT๙"/>
      <family val="0"/>
    </font>
    <font>
      <b/>
      <sz val="14"/>
      <color indexed="10"/>
      <name val="TH NiramitIT๙"/>
      <family val="0"/>
    </font>
    <font>
      <sz val="12"/>
      <color indexed="10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2"/>
      <color rgb="FFFF0000"/>
      <name val="Dillen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4" xfId="42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Border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0" xfId="42" applyFont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4" xfId="0" applyNumberFormat="1" applyFont="1" applyBorder="1" applyAlignment="1">
      <alignment/>
    </xf>
    <xf numFmtId="43" fontId="3" fillId="0" borderId="24" xfId="42" applyFont="1" applyBorder="1" applyAlignment="1">
      <alignment/>
    </xf>
    <xf numFmtId="0" fontId="3" fillId="0" borderId="11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4" fillId="0" borderId="0" xfId="0" applyNumberFormat="1" applyFont="1" applyAlignment="1">
      <alignment/>
    </xf>
    <xf numFmtId="199" fontId="4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28" xfId="42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99" fontId="4" fillId="0" borderId="22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43" fontId="4" fillId="0" borderId="33" xfId="0" applyNumberFormat="1" applyFont="1" applyFill="1" applyBorder="1" applyAlignment="1">
      <alignment horizontal="center"/>
    </xf>
    <xf numFmtId="43" fontId="4" fillId="0" borderId="32" xfId="0" applyNumberFormat="1" applyFont="1" applyFill="1" applyBorder="1" applyAlignment="1">
      <alignment horizontal="center"/>
    </xf>
    <xf numFmtId="43" fontId="4" fillId="0" borderId="32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Alignment="1">
      <alignment horizontal="center"/>
    </xf>
    <xf numFmtId="15" fontId="7" fillId="0" borderId="39" xfId="0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7" fillId="0" borderId="40" xfId="42" applyFont="1" applyBorder="1" applyAlignment="1">
      <alignment/>
    </xf>
    <xf numFmtId="4" fontId="7" fillId="0" borderId="4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9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3" fontId="4" fillId="0" borderId="41" xfId="0" applyNumberFormat="1" applyFont="1" applyFill="1" applyBorder="1" applyAlignment="1">
      <alignment horizontal="center"/>
    </xf>
    <xf numFmtId="43" fontId="4" fillId="0" borderId="41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62" fontId="4" fillId="0" borderId="0" xfId="0" applyNumberFormat="1" applyFont="1" applyBorder="1" applyAlignment="1">
      <alignment/>
    </xf>
    <xf numFmtId="4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39" xfId="0" applyFont="1" applyFill="1" applyBorder="1" applyAlignment="1">
      <alignment horizontal="center"/>
    </xf>
    <xf numFmtId="43" fontId="47" fillId="0" borderId="0" xfId="42" applyFont="1" applyFill="1" applyBorder="1" applyAlignment="1">
      <alignment/>
    </xf>
    <xf numFmtId="0" fontId="48" fillId="0" borderId="41" xfId="0" applyFont="1" applyBorder="1" applyAlignment="1">
      <alignment/>
    </xf>
    <xf numFmtId="0" fontId="48" fillId="0" borderId="32" xfId="0" applyFont="1" applyBorder="1" applyAlignment="1">
      <alignment/>
    </xf>
    <xf numFmtId="0" fontId="7" fillId="0" borderId="0" xfId="0" applyFont="1" applyAlignment="1">
      <alignment horizontal="center"/>
    </xf>
    <xf numFmtId="19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0" xfId="59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99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76200</xdr:rowOff>
    </xdr:from>
    <xdr:to>
      <xdr:col>0</xdr:col>
      <xdr:colOff>142875</xdr:colOff>
      <xdr:row>20</xdr:row>
      <xdr:rowOff>190500</xdr:rowOff>
    </xdr:to>
    <xdr:sp>
      <xdr:nvSpPr>
        <xdr:cNvPr id="1" name="Oval 2"/>
        <xdr:cNvSpPr>
          <a:spLocks/>
        </xdr:cNvSpPr>
      </xdr:nvSpPr>
      <xdr:spPr>
        <a:xfrm>
          <a:off x="47625" y="496252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76200</xdr:rowOff>
    </xdr:from>
    <xdr:to>
      <xdr:col>1</xdr:col>
      <xdr:colOff>371475</xdr:colOff>
      <xdr:row>20</xdr:row>
      <xdr:rowOff>190500</xdr:rowOff>
    </xdr:to>
    <xdr:sp>
      <xdr:nvSpPr>
        <xdr:cNvPr id="2" name="Oval 3"/>
        <xdr:cNvSpPr>
          <a:spLocks/>
        </xdr:cNvSpPr>
      </xdr:nvSpPr>
      <xdr:spPr>
        <a:xfrm>
          <a:off x="990600" y="496252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76200</xdr:rowOff>
    </xdr:from>
    <xdr:to>
      <xdr:col>3</xdr:col>
      <xdr:colOff>161925</xdr:colOff>
      <xdr:row>20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543175" y="496252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76200</xdr:rowOff>
    </xdr:from>
    <xdr:to>
      <xdr:col>1</xdr:col>
      <xdr:colOff>142875</xdr:colOff>
      <xdr:row>21</xdr:row>
      <xdr:rowOff>190500</xdr:rowOff>
    </xdr:to>
    <xdr:sp>
      <xdr:nvSpPr>
        <xdr:cNvPr id="4" name="Oval 6"/>
        <xdr:cNvSpPr>
          <a:spLocks/>
        </xdr:cNvSpPr>
      </xdr:nvSpPr>
      <xdr:spPr>
        <a:xfrm>
          <a:off x="762000" y="523875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76200</xdr:rowOff>
    </xdr:from>
    <xdr:to>
      <xdr:col>2</xdr:col>
      <xdr:colOff>219075</xdr:colOff>
      <xdr:row>21</xdr:row>
      <xdr:rowOff>190500</xdr:rowOff>
    </xdr:to>
    <xdr:sp>
      <xdr:nvSpPr>
        <xdr:cNvPr id="5" name="Oval 7"/>
        <xdr:cNvSpPr>
          <a:spLocks/>
        </xdr:cNvSpPr>
      </xdr:nvSpPr>
      <xdr:spPr>
        <a:xfrm>
          <a:off x="1457325" y="523875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85725</xdr:rowOff>
    </xdr:from>
    <xdr:to>
      <xdr:col>3</xdr:col>
      <xdr:colOff>133350</xdr:colOff>
      <xdr:row>21</xdr:row>
      <xdr:rowOff>200025</xdr:rowOff>
    </xdr:to>
    <xdr:sp>
      <xdr:nvSpPr>
        <xdr:cNvPr id="6" name="Oval 9"/>
        <xdr:cNvSpPr>
          <a:spLocks/>
        </xdr:cNvSpPr>
      </xdr:nvSpPr>
      <xdr:spPr>
        <a:xfrm>
          <a:off x="2514600" y="524827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495300</xdr:colOff>
      <xdr:row>24</xdr:row>
      <xdr:rowOff>76200</xdr:rowOff>
    </xdr:from>
    <xdr:to>
      <xdr:col>5</xdr:col>
      <xdr:colOff>590550</xdr:colOff>
      <xdr:row>24</xdr:row>
      <xdr:rowOff>190500</xdr:rowOff>
    </xdr:to>
    <xdr:sp>
      <xdr:nvSpPr>
        <xdr:cNvPr id="7" name="Oval 10"/>
        <xdr:cNvSpPr>
          <a:spLocks/>
        </xdr:cNvSpPr>
      </xdr:nvSpPr>
      <xdr:spPr>
        <a:xfrm>
          <a:off x="4191000" y="611505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733425</xdr:colOff>
      <xdr:row>24</xdr:row>
      <xdr:rowOff>85725</xdr:rowOff>
    </xdr:from>
    <xdr:to>
      <xdr:col>6</xdr:col>
      <xdr:colOff>828675</xdr:colOff>
      <xdr:row>24</xdr:row>
      <xdr:rowOff>200025</xdr:rowOff>
    </xdr:to>
    <xdr:sp>
      <xdr:nvSpPr>
        <xdr:cNvPr id="8" name="Oval 11"/>
        <xdr:cNvSpPr>
          <a:spLocks/>
        </xdr:cNvSpPr>
      </xdr:nvSpPr>
      <xdr:spPr>
        <a:xfrm>
          <a:off x="5095875" y="612457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47625</xdr:rowOff>
    </xdr:from>
    <xdr:to>
      <xdr:col>0</xdr:col>
      <xdr:colOff>161925</xdr:colOff>
      <xdr:row>20</xdr:row>
      <xdr:rowOff>152400</xdr:rowOff>
    </xdr:to>
    <xdr:sp>
      <xdr:nvSpPr>
        <xdr:cNvPr id="9" name="Line 13"/>
        <xdr:cNvSpPr>
          <a:spLocks/>
        </xdr:cNvSpPr>
      </xdr:nvSpPr>
      <xdr:spPr>
        <a:xfrm flipV="1">
          <a:off x="85725" y="49339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47625</xdr:rowOff>
    </xdr:from>
    <xdr:to>
      <xdr:col>1</xdr:col>
      <xdr:colOff>161925</xdr:colOff>
      <xdr:row>21</xdr:row>
      <xdr:rowOff>152400</xdr:rowOff>
    </xdr:to>
    <xdr:sp>
      <xdr:nvSpPr>
        <xdr:cNvPr id="10" name="Line 14"/>
        <xdr:cNvSpPr>
          <a:spLocks/>
        </xdr:cNvSpPr>
      </xdr:nvSpPr>
      <xdr:spPr>
        <a:xfrm flipV="1">
          <a:off x="800100" y="52101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752475</xdr:colOff>
      <xdr:row>24</xdr:row>
      <xdr:rowOff>28575</xdr:rowOff>
    </xdr:from>
    <xdr:to>
      <xdr:col>6</xdr:col>
      <xdr:colOff>847725</xdr:colOff>
      <xdr:row>24</xdr:row>
      <xdr:rowOff>190500</xdr:rowOff>
    </xdr:to>
    <xdr:sp>
      <xdr:nvSpPr>
        <xdr:cNvPr id="11" name="Line 15"/>
        <xdr:cNvSpPr>
          <a:spLocks/>
        </xdr:cNvSpPr>
      </xdr:nvSpPr>
      <xdr:spPr>
        <a:xfrm flipV="1">
          <a:off x="5114925" y="60674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52">
      <selection activeCell="G22" sqref="G22"/>
    </sheetView>
  </sheetViews>
  <sheetFormatPr defaultColWidth="9.140625" defaultRowHeight="21.75"/>
  <cols>
    <col min="1" max="1" width="10.7109375" style="61" customWidth="1"/>
    <col min="2" max="2" width="9.28125" style="61" customWidth="1"/>
    <col min="3" max="3" width="17.140625" style="61" customWidth="1"/>
    <col min="4" max="5" width="9.140625" style="61" customWidth="1"/>
    <col min="6" max="6" width="10.00390625" style="61" bestFit="1" customWidth="1"/>
    <col min="7" max="7" width="13.7109375" style="61" customWidth="1"/>
    <col min="8" max="8" width="15.421875" style="61" customWidth="1"/>
    <col min="9" max="9" width="12.57421875" style="61" customWidth="1"/>
    <col min="10" max="10" width="9.7109375" style="61" customWidth="1"/>
    <col min="11" max="16384" width="9.140625" style="61" customWidth="1"/>
  </cols>
  <sheetData>
    <row r="1" spans="1:9" ht="21.75">
      <c r="A1" s="61" t="s">
        <v>0</v>
      </c>
      <c r="C1" s="62"/>
      <c r="D1" s="63"/>
      <c r="E1" s="64" t="s">
        <v>1</v>
      </c>
      <c r="F1" s="62"/>
      <c r="G1" s="65"/>
      <c r="H1" s="63"/>
      <c r="I1" s="66" t="s">
        <v>5</v>
      </c>
    </row>
    <row r="2" spans="1:9" ht="21.75">
      <c r="A2" s="61" t="s">
        <v>2</v>
      </c>
      <c r="B2" s="63"/>
      <c r="C2" s="63"/>
      <c r="D2" s="63"/>
      <c r="E2" s="61" t="s">
        <v>3</v>
      </c>
      <c r="F2" s="67"/>
      <c r="G2" s="68"/>
      <c r="H2" s="61" t="s">
        <v>4</v>
      </c>
      <c r="I2" s="66" t="s">
        <v>6</v>
      </c>
    </row>
    <row r="3" ht="12" customHeight="1"/>
    <row r="4" spans="1:9" ht="21.75">
      <c r="A4" s="105" t="s">
        <v>73</v>
      </c>
      <c r="B4" s="105"/>
      <c r="C4" s="105"/>
      <c r="D4" s="105"/>
      <c r="E4" s="105"/>
      <c r="F4" s="105"/>
      <c r="G4" s="105"/>
      <c r="H4" s="105"/>
      <c r="I4" s="105"/>
    </row>
    <row r="5" ht="12.75" customHeight="1">
      <c r="C5" s="69"/>
    </row>
    <row r="6" ht="21.75">
      <c r="G6" s="61" t="s">
        <v>7</v>
      </c>
    </row>
    <row r="7" spans="7:9" ht="21.75">
      <c r="G7" s="61" t="s">
        <v>1</v>
      </c>
      <c r="H7" s="93" t="s">
        <v>79</v>
      </c>
      <c r="I7" s="70"/>
    </row>
    <row r="8" ht="5.25" customHeight="1">
      <c r="I8" s="70"/>
    </row>
    <row r="9" spans="1:9" ht="21.75">
      <c r="A9" s="61" t="s">
        <v>9</v>
      </c>
      <c r="B9" s="61" t="s">
        <v>74</v>
      </c>
      <c r="I9" s="70"/>
    </row>
    <row r="10" spans="1:9" ht="21.75">
      <c r="A10" s="61" t="s">
        <v>10</v>
      </c>
      <c r="B10" s="61" t="s">
        <v>11</v>
      </c>
      <c r="I10" s="70"/>
    </row>
    <row r="11" ht="15.75" customHeight="1">
      <c r="I11" s="70"/>
    </row>
    <row r="12" spans="3:10" ht="21.75">
      <c r="C12" s="61" t="s">
        <v>77</v>
      </c>
      <c r="D12" s="94" t="s">
        <v>82</v>
      </c>
      <c r="F12" s="70"/>
      <c r="G12" s="70" t="s">
        <v>92</v>
      </c>
      <c r="H12" s="71"/>
      <c r="I12" s="70"/>
      <c r="J12" s="72"/>
    </row>
    <row r="13" spans="1:9" ht="21.75">
      <c r="A13" s="61" t="s">
        <v>12</v>
      </c>
      <c r="B13" s="95" t="s">
        <v>85</v>
      </c>
      <c r="C13" s="73"/>
      <c r="D13" s="60"/>
      <c r="E13" s="60"/>
      <c r="F13" s="61" t="s">
        <v>13</v>
      </c>
      <c r="G13" s="96" t="s">
        <v>84</v>
      </c>
      <c r="H13" s="60"/>
      <c r="I13" s="60"/>
    </row>
    <row r="14" spans="1:9" ht="21.75">
      <c r="A14" s="61" t="s">
        <v>56</v>
      </c>
      <c r="B14" s="60" t="s">
        <v>57</v>
      </c>
      <c r="C14" s="60"/>
      <c r="D14" s="60"/>
      <c r="E14" s="60"/>
      <c r="F14" s="61" t="s">
        <v>52</v>
      </c>
      <c r="G14" s="74" t="s">
        <v>76</v>
      </c>
      <c r="H14" s="60"/>
      <c r="I14" s="60"/>
    </row>
    <row r="15" spans="1:9" ht="21.75">
      <c r="A15" s="60" t="s">
        <v>53</v>
      </c>
      <c r="B15" s="60"/>
      <c r="C15" s="60"/>
      <c r="D15" s="60"/>
      <c r="E15" s="60"/>
      <c r="F15" s="60"/>
      <c r="G15" s="60"/>
      <c r="H15" s="60"/>
      <c r="I15" s="60"/>
    </row>
    <row r="16" spans="1:9" ht="19.5" customHeight="1">
      <c r="A16" s="61" t="s">
        <v>72</v>
      </c>
      <c r="C16" s="96" t="s">
        <v>83</v>
      </c>
      <c r="E16" s="60"/>
      <c r="F16" s="60"/>
      <c r="G16" s="60"/>
      <c r="H16" s="60"/>
      <c r="I16" s="60"/>
    </row>
    <row r="17" spans="3:9" ht="19.5" customHeight="1">
      <c r="C17" s="96"/>
      <c r="E17" s="60"/>
      <c r="F17" s="60"/>
      <c r="G17" s="60"/>
      <c r="H17" s="60"/>
      <c r="I17" s="60"/>
    </row>
    <row r="18" spans="3:9" ht="19.5" customHeight="1">
      <c r="C18" s="96"/>
      <c r="E18" s="60"/>
      <c r="F18" s="60"/>
      <c r="G18" s="60"/>
      <c r="H18" s="60"/>
      <c r="I18" s="60"/>
    </row>
    <row r="19" spans="3:9" ht="19.5" customHeight="1">
      <c r="C19" s="96"/>
      <c r="E19" s="60"/>
      <c r="F19" s="60"/>
      <c r="G19" s="60"/>
      <c r="H19" s="60"/>
      <c r="I19" s="60"/>
    </row>
    <row r="20" spans="1:9" ht="21.75">
      <c r="A20" s="60" t="s">
        <v>14</v>
      </c>
      <c r="B20" s="60"/>
      <c r="C20" s="60"/>
      <c r="D20" s="60"/>
      <c r="E20" s="60"/>
      <c r="F20" s="60"/>
      <c r="G20" s="60"/>
      <c r="I20" s="60"/>
    </row>
    <row r="21" spans="1:9" ht="21.75">
      <c r="A21" s="75" t="s">
        <v>15</v>
      </c>
      <c r="B21" s="61" t="s">
        <v>16</v>
      </c>
      <c r="D21" s="61" t="s">
        <v>54</v>
      </c>
      <c r="G21" s="93"/>
      <c r="H21" s="77" t="s">
        <v>58</v>
      </c>
      <c r="I21" s="97"/>
    </row>
    <row r="22" spans="1:9" ht="21.75">
      <c r="A22" s="61" t="s">
        <v>17</v>
      </c>
      <c r="B22" s="61" t="s">
        <v>71</v>
      </c>
      <c r="C22" s="61" t="s">
        <v>55</v>
      </c>
      <c r="G22" s="93"/>
      <c r="H22" s="77" t="s">
        <v>58</v>
      </c>
      <c r="I22" s="97"/>
    </row>
    <row r="23" spans="1:6" ht="21.75">
      <c r="A23" s="61" t="s">
        <v>59</v>
      </c>
      <c r="C23" s="98"/>
      <c r="D23" s="61" t="s">
        <v>18</v>
      </c>
      <c r="E23" s="63" t="s">
        <v>19</v>
      </c>
      <c r="F23" s="61" t="s">
        <v>20</v>
      </c>
    </row>
    <row r="24" ht="25.5" customHeight="1"/>
    <row r="25" spans="2:8" ht="21.75">
      <c r="B25" s="61" t="s">
        <v>21</v>
      </c>
      <c r="G25" s="61" t="s">
        <v>12</v>
      </c>
      <c r="H25" s="61" t="s">
        <v>22</v>
      </c>
    </row>
    <row r="26" spans="1:9" ht="21.75">
      <c r="A26" s="61" t="s">
        <v>60</v>
      </c>
      <c r="C26" s="99">
        <f>+'P 2'!L14</f>
        <v>0</v>
      </c>
      <c r="D26" s="60" t="s">
        <v>4</v>
      </c>
      <c r="E26" s="76" t="str">
        <f>_xlfn.BAHTTEXT(C26)</f>
        <v>ศูนย์บาทถ้วน</v>
      </c>
      <c r="F26" s="73"/>
      <c r="G26" s="73"/>
      <c r="I26" s="60"/>
    </row>
    <row r="27" spans="1:9" ht="23.25" customHeight="1">
      <c r="A27" s="61" t="s">
        <v>80</v>
      </c>
      <c r="I27" s="75"/>
    </row>
    <row r="28" ht="21.75">
      <c r="A28" s="61" t="s">
        <v>81</v>
      </c>
    </row>
    <row r="29" ht="16.5" customHeight="1"/>
    <row r="31" spans="1:9" ht="21.75">
      <c r="A31" s="102"/>
      <c r="B31" s="102"/>
      <c r="C31" s="102"/>
      <c r="F31" s="102" t="s">
        <v>24</v>
      </c>
      <c r="G31" s="102"/>
      <c r="H31" s="102"/>
      <c r="I31" s="102"/>
    </row>
    <row r="32" spans="1:9" ht="21.75">
      <c r="A32" s="102"/>
      <c r="B32" s="102"/>
      <c r="C32" s="102"/>
      <c r="F32" s="103" t="str">
        <f>B13</f>
        <v>.....…………..</v>
      </c>
      <c r="G32" s="103"/>
      <c r="H32" s="103"/>
      <c r="I32" s="103"/>
    </row>
    <row r="33" spans="6:9" ht="21.75">
      <c r="F33" s="104" t="str">
        <f>G13</f>
        <v>..............................</v>
      </c>
      <c r="G33" s="104"/>
      <c r="H33" s="104"/>
      <c r="I33" s="104"/>
    </row>
    <row r="34" spans="1:9" ht="21.75">
      <c r="A34" s="102"/>
      <c r="B34" s="102"/>
      <c r="C34" s="102"/>
      <c r="F34" s="104"/>
      <c r="G34" s="104"/>
      <c r="H34" s="104"/>
      <c r="I34" s="104"/>
    </row>
    <row r="35" spans="1:3" ht="21.75">
      <c r="A35" s="102"/>
      <c r="B35" s="102"/>
      <c r="C35" s="102"/>
    </row>
  </sheetData>
  <sheetProtection/>
  <mergeCells count="9">
    <mergeCell ref="A35:C35"/>
    <mergeCell ref="F32:I32"/>
    <mergeCell ref="F33:I33"/>
    <mergeCell ref="F31:I31"/>
    <mergeCell ref="A4:I4"/>
    <mergeCell ref="A31:C31"/>
    <mergeCell ref="F34:I34"/>
    <mergeCell ref="A34:C34"/>
    <mergeCell ref="A32:C32"/>
  </mergeCells>
  <printOptions horizontalCentered="1"/>
  <pageMargins left="0.6299212598425197" right="0.1968503937007874" top="0.6692913385826772" bottom="0.5118110236220472" header="0.4724409448818898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PageLayoutView="0" workbookViewId="0" topLeftCell="A16">
      <selection activeCell="O6" sqref="O6:O7"/>
    </sheetView>
  </sheetViews>
  <sheetFormatPr defaultColWidth="9.140625" defaultRowHeight="21.75"/>
  <cols>
    <col min="1" max="1" width="5.57421875" style="4" bestFit="1" customWidth="1"/>
    <col min="2" max="3" width="9.140625" style="4" customWidth="1"/>
    <col min="4" max="4" width="8.421875" style="4" customWidth="1"/>
    <col min="5" max="6" width="9.140625" style="4" customWidth="1"/>
    <col min="7" max="7" width="8.28125" style="4" customWidth="1"/>
    <col min="8" max="8" width="10.421875" style="4" customWidth="1"/>
    <col min="9" max="9" width="11.140625" style="4" customWidth="1"/>
    <col min="10" max="10" width="10.57421875" style="4" customWidth="1"/>
    <col min="11" max="11" width="10.28125" style="4" customWidth="1"/>
    <col min="12" max="12" width="12.140625" style="4" customWidth="1"/>
    <col min="13" max="13" width="11.421875" style="4" customWidth="1"/>
    <col min="14" max="14" width="10.00390625" style="4" customWidth="1"/>
    <col min="15" max="15" width="21.421875" style="4" customWidth="1"/>
    <col min="16" max="16" width="10.421875" style="4" customWidth="1"/>
    <col min="17" max="20" width="9.140625" style="4" customWidth="1"/>
    <col min="21" max="21" width="10.421875" style="4" bestFit="1" customWidth="1"/>
    <col min="22" max="23" width="9.140625" style="4" customWidth="1"/>
    <col min="24" max="24" width="10.421875" style="4" bestFit="1" customWidth="1"/>
    <col min="25" max="16384" width="9.140625" style="4" customWidth="1"/>
  </cols>
  <sheetData>
    <row r="1" spans="1:15" s="2" customFormat="1" ht="23.25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3.25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ht="9" customHeight="1"/>
    <row r="4" spans="1:15" ht="23.25">
      <c r="A4" s="5" t="s">
        <v>29</v>
      </c>
      <c r="B4" s="121" t="s">
        <v>31</v>
      </c>
      <c r="C4" s="122"/>
      <c r="D4" s="123"/>
      <c r="E4" s="121" t="s">
        <v>13</v>
      </c>
      <c r="F4" s="122"/>
      <c r="G4" s="123"/>
      <c r="H4" s="129" t="s">
        <v>40</v>
      </c>
      <c r="I4" s="130"/>
      <c r="J4" s="130"/>
      <c r="K4" s="130"/>
      <c r="L4" s="127" t="s">
        <v>23</v>
      </c>
      <c r="M4" s="5" t="s">
        <v>39</v>
      </c>
      <c r="N4" s="5" t="s">
        <v>38</v>
      </c>
      <c r="O4" s="127" t="s">
        <v>26</v>
      </c>
    </row>
    <row r="5" spans="1:15" s="3" customFormat="1" ht="23.25">
      <c r="A5" s="6" t="s">
        <v>30</v>
      </c>
      <c r="B5" s="124"/>
      <c r="C5" s="125"/>
      <c r="D5" s="126"/>
      <c r="E5" s="124"/>
      <c r="F5" s="125"/>
      <c r="G5" s="126"/>
      <c r="H5" s="7" t="s">
        <v>32</v>
      </c>
      <c r="I5" s="7" t="s">
        <v>33</v>
      </c>
      <c r="J5" s="7" t="s">
        <v>34</v>
      </c>
      <c r="K5" s="7" t="s">
        <v>35</v>
      </c>
      <c r="L5" s="128"/>
      <c r="M5" s="6" t="s">
        <v>36</v>
      </c>
      <c r="N5" s="6" t="s">
        <v>37</v>
      </c>
      <c r="O5" s="128"/>
    </row>
    <row r="6" spans="1:15" ht="23.25">
      <c r="A6" s="78">
        <v>1</v>
      </c>
      <c r="B6" s="79" t="str">
        <f>+'P 1'!B13</f>
        <v>.....…………..</v>
      </c>
      <c r="C6" s="80"/>
      <c r="D6" s="81"/>
      <c r="E6" s="79" t="str">
        <f>+'P 1'!G13</f>
        <v>..............................</v>
      </c>
      <c r="F6" s="80"/>
      <c r="G6" s="81"/>
      <c r="H6" s="54"/>
      <c r="I6" s="82"/>
      <c r="J6" s="82"/>
      <c r="K6" s="82"/>
      <c r="L6" s="83">
        <f>SUM(H6:K6)</f>
        <v>0</v>
      </c>
      <c r="M6" s="89"/>
      <c r="N6" s="89"/>
      <c r="O6" s="100" t="s">
        <v>90</v>
      </c>
    </row>
    <row r="7" spans="1:15" ht="23.25">
      <c r="A7" s="50"/>
      <c r="B7" s="51"/>
      <c r="C7" s="52"/>
      <c r="D7" s="53"/>
      <c r="E7" s="51"/>
      <c r="F7" s="52"/>
      <c r="G7" s="53"/>
      <c r="H7" s="54"/>
      <c r="I7" s="55"/>
      <c r="J7" s="55"/>
      <c r="K7" s="82"/>
      <c r="L7" s="56">
        <f>+H7+I7+J7+K7</f>
        <v>0</v>
      </c>
      <c r="M7" s="90"/>
      <c r="N7" s="90"/>
      <c r="O7" s="101" t="s">
        <v>91</v>
      </c>
    </row>
    <row r="8" spans="1:22" ht="23.25">
      <c r="A8" s="50"/>
      <c r="B8" s="38"/>
      <c r="C8" s="39"/>
      <c r="D8" s="40"/>
      <c r="E8" s="51"/>
      <c r="F8" s="39"/>
      <c r="G8" s="40"/>
      <c r="H8" s="54"/>
      <c r="I8" s="55"/>
      <c r="J8" s="41"/>
      <c r="K8" s="82"/>
      <c r="L8" s="56">
        <f aca="true" t="shared" si="0" ref="L8:L13">+H8+I8+J8+K8</f>
        <v>0</v>
      </c>
      <c r="M8" s="42"/>
      <c r="N8" s="42"/>
      <c r="O8" s="42"/>
      <c r="V8" s="4">
        <v>26620</v>
      </c>
    </row>
    <row r="9" spans="1:22" ht="23.25">
      <c r="A9" s="50"/>
      <c r="B9" s="38"/>
      <c r="C9" s="39"/>
      <c r="D9" s="40"/>
      <c r="E9" s="51"/>
      <c r="F9" s="39"/>
      <c r="G9" s="40"/>
      <c r="H9" s="54"/>
      <c r="I9" s="55"/>
      <c r="J9" s="41"/>
      <c r="K9" s="82"/>
      <c r="L9" s="56">
        <f t="shared" si="0"/>
        <v>0</v>
      </c>
      <c r="M9" s="42"/>
      <c r="N9" s="42"/>
      <c r="O9" s="42"/>
      <c r="V9" s="4">
        <v>22000</v>
      </c>
    </row>
    <row r="10" spans="1:22" ht="23.25">
      <c r="A10" s="50"/>
      <c r="B10" s="38"/>
      <c r="C10" s="39"/>
      <c r="D10" s="40"/>
      <c r="E10" s="51"/>
      <c r="F10" s="39"/>
      <c r="G10" s="40"/>
      <c r="H10" s="54"/>
      <c r="I10" s="55"/>
      <c r="J10" s="41"/>
      <c r="K10" s="82"/>
      <c r="L10" s="56">
        <f t="shared" si="0"/>
        <v>0</v>
      </c>
      <c r="M10" s="42"/>
      <c r="N10" s="42"/>
      <c r="O10" s="42"/>
      <c r="V10" s="4">
        <f>SUM(V8:V9)</f>
        <v>48620</v>
      </c>
    </row>
    <row r="11" spans="1:15" ht="23.25">
      <c r="A11" s="50"/>
      <c r="B11" s="38"/>
      <c r="C11" s="39"/>
      <c r="D11" s="40"/>
      <c r="E11" s="38"/>
      <c r="F11" s="39"/>
      <c r="G11" s="40"/>
      <c r="H11" s="54"/>
      <c r="I11" s="55"/>
      <c r="J11" s="41"/>
      <c r="K11" s="82"/>
      <c r="L11" s="56">
        <f t="shared" si="0"/>
        <v>0</v>
      </c>
      <c r="M11" s="42"/>
      <c r="N11" s="42"/>
      <c r="O11" s="42"/>
    </row>
    <row r="12" spans="1:24" ht="23.25">
      <c r="A12" s="50"/>
      <c r="B12" s="38"/>
      <c r="C12" s="57"/>
      <c r="D12" s="58"/>
      <c r="E12" s="38"/>
      <c r="F12" s="57"/>
      <c r="G12" s="58"/>
      <c r="H12" s="54"/>
      <c r="I12" s="55"/>
      <c r="J12" s="41"/>
      <c r="K12" s="82"/>
      <c r="L12" s="56">
        <f t="shared" si="0"/>
        <v>0</v>
      </c>
      <c r="M12" s="59"/>
      <c r="N12" s="59"/>
      <c r="O12" s="59"/>
      <c r="W12" s="4">
        <v>960</v>
      </c>
      <c r="X12" s="88">
        <f>H14+960</f>
        <v>960</v>
      </c>
    </row>
    <row r="13" spans="1:23" ht="23.25">
      <c r="A13" s="50"/>
      <c r="B13" s="38"/>
      <c r="C13" s="43"/>
      <c r="D13" s="44"/>
      <c r="E13" s="38"/>
      <c r="F13" s="43"/>
      <c r="G13" s="44"/>
      <c r="H13" s="54"/>
      <c r="I13" s="55"/>
      <c r="J13" s="41"/>
      <c r="K13" s="82"/>
      <c r="L13" s="56">
        <f t="shared" si="0"/>
        <v>0</v>
      </c>
      <c r="M13" s="45"/>
      <c r="N13" s="45"/>
      <c r="O13" s="45"/>
      <c r="U13" s="88"/>
      <c r="W13" s="4">
        <v>1080</v>
      </c>
    </row>
    <row r="14" spans="1:23" s="2" customFormat="1" ht="23.25">
      <c r="A14" s="112" t="s">
        <v>41</v>
      </c>
      <c r="B14" s="113"/>
      <c r="C14" s="113"/>
      <c r="D14" s="113"/>
      <c r="E14" s="113"/>
      <c r="F14" s="113"/>
      <c r="G14" s="114"/>
      <c r="H14" s="84">
        <f>SUM(H6:H13)</f>
        <v>0</v>
      </c>
      <c r="I14" s="84">
        <f>SUM(I6:I13)</f>
        <v>0</v>
      </c>
      <c r="J14" s="84">
        <f>SUM(J6:J13)</f>
        <v>0</v>
      </c>
      <c r="K14" s="84">
        <f>SUM(K6:K13)</f>
        <v>0</v>
      </c>
      <c r="L14" s="84">
        <f>SUM(L6:L13)</f>
        <v>0</v>
      </c>
      <c r="M14" s="16" t="s">
        <v>78</v>
      </c>
      <c r="N14" s="16"/>
      <c r="O14" s="17"/>
      <c r="W14" s="4">
        <f>720*3</f>
        <v>2160</v>
      </c>
    </row>
    <row r="15" spans="1:23" ht="23.25">
      <c r="A15" s="18"/>
      <c r="B15" s="19" t="s">
        <v>42</v>
      </c>
      <c r="C15" s="19"/>
      <c r="D15" s="19"/>
      <c r="E15" s="46" t="str">
        <f>_xlfn.BAHTTEXT(L14)</f>
        <v>ศูนย์บาทถ้วน</v>
      </c>
      <c r="F15" s="19"/>
      <c r="G15" s="19"/>
      <c r="H15" s="19"/>
      <c r="I15" s="19"/>
      <c r="J15" s="19"/>
      <c r="K15" s="19"/>
      <c r="L15" s="19"/>
      <c r="M15" s="19"/>
      <c r="N15" s="19"/>
      <c r="O15" s="20"/>
      <c r="S15" s="87"/>
      <c r="W15" s="2">
        <f>960*15</f>
        <v>14400</v>
      </c>
    </row>
    <row r="16" spans="1:23" ht="23.25">
      <c r="A16" s="106" t="s">
        <v>61</v>
      </c>
      <c r="B16" s="107"/>
      <c r="C16" s="107"/>
      <c r="D16" s="107"/>
      <c r="E16" s="108"/>
      <c r="F16" s="109" t="s">
        <v>64</v>
      </c>
      <c r="G16" s="110"/>
      <c r="H16" s="110"/>
      <c r="I16" s="111"/>
      <c r="J16" s="109" t="s">
        <v>66</v>
      </c>
      <c r="K16" s="110"/>
      <c r="L16" s="110"/>
      <c r="M16" s="111"/>
      <c r="N16" s="109" t="s">
        <v>67</v>
      </c>
      <c r="O16" s="111"/>
      <c r="P16" s="91">
        <f>$H$14</f>
        <v>0</v>
      </c>
      <c r="R16" s="4" t="s">
        <v>86</v>
      </c>
      <c r="W16" s="4">
        <f>SUM(W12:W15)</f>
        <v>18600</v>
      </c>
    </row>
    <row r="17" spans="1:18" ht="23.25">
      <c r="A17" s="11"/>
      <c r="B17" s="8"/>
      <c r="C17" s="8"/>
      <c r="D17" s="8"/>
      <c r="E17" s="9"/>
      <c r="F17" s="11"/>
      <c r="G17" s="8"/>
      <c r="H17" s="8"/>
      <c r="I17" s="9"/>
      <c r="J17" s="8"/>
      <c r="K17" s="8"/>
      <c r="L17" s="8"/>
      <c r="M17" s="8"/>
      <c r="N17" s="11"/>
      <c r="O17" s="9"/>
      <c r="P17" s="92"/>
      <c r="R17" s="4" t="s">
        <v>87</v>
      </c>
    </row>
    <row r="18" spans="1:18" ht="23.25">
      <c r="A18" s="11" t="s">
        <v>62</v>
      </c>
      <c r="B18" s="8"/>
      <c r="C18" s="8"/>
      <c r="D18" s="8"/>
      <c r="E18" s="9"/>
      <c r="F18" s="11" t="s">
        <v>62</v>
      </c>
      <c r="G18" s="8"/>
      <c r="H18" s="8"/>
      <c r="I18" s="9"/>
      <c r="J18" s="8" t="s">
        <v>69</v>
      </c>
      <c r="K18" s="8"/>
      <c r="L18" s="8"/>
      <c r="M18" s="8"/>
      <c r="N18" s="11" t="s">
        <v>68</v>
      </c>
      <c r="O18" s="9"/>
      <c r="P18" s="88"/>
      <c r="R18" s="4" t="s">
        <v>88</v>
      </c>
    </row>
    <row r="19" spans="1:18" ht="23.25">
      <c r="A19" s="11" t="s">
        <v>63</v>
      </c>
      <c r="B19" s="85" t="str">
        <f>'P 1'!B13</f>
        <v>.....…………..</v>
      </c>
      <c r="C19" s="49"/>
      <c r="D19" s="49"/>
      <c r="E19" s="86"/>
      <c r="F19" s="11" t="s">
        <v>70</v>
      </c>
      <c r="G19" s="8"/>
      <c r="H19" s="8"/>
      <c r="I19" s="9"/>
      <c r="J19" s="115" t="s">
        <v>75</v>
      </c>
      <c r="K19" s="116"/>
      <c r="L19" s="116"/>
      <c r="M19" s="117"/>
      <c r="N19" s="11" t="s">
        <v>65</v>
      </c>
      <c r="O19" s="9"/>
      <c r="R19" s="4" t="s">
        <v>89</v>
      </c>
    </row>
    <row r="20" spans="1:15" ht="23.25">
      <c r="A20" s="37" t="s">
        <v>13</v>
      </c>
      <c r="B20" s="8" t="str">
        <f>'P 1'!G13</f>
        <v>..............................</v>
      </c>
      <c r="D20" s="8"/>
      <c r="E20" s="9"/>
      <c r="F20" s="11" t="s">
        <v>13</v>
      </c>
      <c r="G20" s="8" t="s">
        <v>25</v>
      </c>
      <c r="H20" s="8"/>
      <c r="I20" s="9"/>
      <c r="J20" s="11" t="s">
        <v>13</v>
      </c>
      <c r="K20" s="8" t="s">
        <v>11</v>
      </c>
      <c r="L20" s="8"/>
      <c r="M20" s="9"/>
      <c r="N20" s="11" t="s">
        <v>13</v>
      </c>
      <c r="O20" s="9" t="s">
        <v>25</v>
      </c>
    </row>
    <row r="21" spans="1:15" ht="23.25">
      <c r="A21" s="13"/>
      <c r="B21" s="14"/>
      <c r="C21" s="14"/>
      <c r="D21" s="14"/>
      <c r="E21" s="15"/>
      <c r="F21" s="13"/>
      <c r="G21" s="14"/>
      <c r="H21" s="14"/>
      <c r="I21" s="15"/>
      <c r="J21" s="13"/>
      <c r="K21" s="14"/>
      <c r="L21" s="14"/>
      <c r="M21" s="15"/>
      <c r="N21" s="13"/>
      <c r="O21" s="15"/>
    </row>
    <row r="22" spans="11:13" ht="23.25">
      <c r="K22" s="36"/>
      <c r="L22" s="36"/>
      <c r="M22" s="36"/>
    </row>
    <row r="23" spans="11:14" ht="23.25">
      <c r="K23" s="21"/>
      <c r="N23" s="36"/>
    </row>
    <row r="24" spans="11:13" ht="23.25">
      <c r="K24" s="21"/>
      <c r="L24" s="118"/>
      <c r="M24" s="118"/>
    </row>
  </sheetData>
  <sheetProtection/>
  <mergeCells count="14">
    <mergeCell ref="L24:M24"/>
    <mergeCell ref="A1:O1"/>
    <mergeCell ref="A2:O2"/>
    <mergeCell ref="B4:D5"/>
    <mergeCell ref="E4:G5"/>
    <mergeCell ref="O4:O5"/>
    <mergeCell ref="H4:K4"/>
    <mergeCell ref="L4:L5"/>
    <mergeCell ref="A16:E16"/>
    <mergeCell ref="F16:I16"/>
    <mergeCell ref="A14:G14"/>
    <mergeCell ref="J19:M19"/>
    <mergeCell ref="N16:O16"/>
    <mergeCell ref="J16:M16"/>
  </mergeCells>
  <printOptions/>
  <pageMargins left="0.2755905511811024" right="0.07874015748031496" top="0.8267716535433072" bottom="0.7086614173228347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6">
      <selection activeCell="J17" sqref="J17"/>
    </sheetView>
  </sheetViews>
  <sheetFormatPr defaultColWidth="9.140625" defaultRowHeight="21.75"/>
  <cols>
    <col min="1" max="1" width="9.8515625" style="4" customWidth="1"/>
    <col min="2" max="6" width="9.140625" style="4" customWidth="1"/>
    <col min="7" max="7" width="6.8515625" style="4" customWidth="1"/>
    <col min="8" max="8" width="11.00390625" style="25" customWidth="1"/>
    <col min="9" max="9" width="14.8515625" style="4" customWidth="1"/>
    <col min="10" max="16384" width="9.140625" style="4" customWidth="1"/>
  </cols>
  <sheetData>
    <row r="1" spans="1:9" ht="23.25">
      <c r="A1" s="131" t="s">
        <v>43</v>
      </c>
      <c r="B1" s="131"/>
      <c r="C1" s="131"/>
      <c r="D1" s="131"/>
      <c r="E1" s="131"/>
      <c r="F1" s="131"/>
      <c r="G1" s="131"/>
      <c r="H1" s="131"/>
      <c r="I1" s="131"/>
    </row>
    <row r="2" spans="1:9" ht="23.25">
      <c r="A2" s="119" t="s">
        <v>44</v>
      </c>
      <c r="B2" s="119"/>
      <c r="C2" s="119"/>
      <c r="D2" s="119"/>
      <c r="E2" s="119"/>
      <c r="F2" s="119"/>
      <c r="G2" s="119"/>
      <c r="H2" s="119"/>
      <c r="I2" s="119"/>
    </row>
    <row r="3" spans="1:9" ht="23.25">
      <c r="A3" s="119" t="s">
        <v>45</v>
      </c>
      <c r="B3" s="119"/>
      <c r="C3" s="119"/>
      <c r="D3" s="119"/>
      <c r="E3" s="119"/>
      <c r="F3" s="119"/>
      <c r="G3" s="119"/>
      <c r="H3" s="119"/>
      <c r="I3" s="119"/>
    </row>
    <row r="5" spans="1:9" s="1" customFormat="1" ht="23.25">
      <c r="A5" s="26" t="s">
        <v>38</v>
      </c>
      <c r="B5" s="135" t="s">
        <v>46</v>
      </c>
      <c r="C5" s="136"/>
      <c r="D5" s="136"/>
      <c r="E5" s="136"/>
      <c r="F5" s="136"/>
      <c r="G5" s="137"/>
      <c r="H5" s="27" t="s">
        <v>3</v>
      </c>
      <c r="I5" s="26" t="s">
        <v>26</v>
      </c>
    </row>
    <row r="6" spans="1:9" ht="23.25">
      <c r="A6" s="28"/>
      <c r="B6" s="132"/>
      <c r="C6" s="133"/>
      <c r="D6" s="133"/>
      <c r="E6" s="133"/>
      <c r="F6" s="133"/>
      <c r="G6" s="134"/>
      <c r="H6" s="12"/>
      <c r="I6" s="10"/>
    </row>
    <row r="7" spans="1:9" ht="23.25">
      <c r="A7" s="31"/>
      <c r="B7" s="29"/>
      <c r="C7" s="24"/>
      <c r="D7" s="24"/>
      <c r="E7" s="24"/>
      <c r="F7" s="24"/>
      <c r="G7" s="30"/>
      <c r="H7" s="12"/>
      <c r="I7" s="10"/>
    </row>
    <row r="8" spans="1:9" ht="23.25">
      <c r="A8" s="11"/>
      <c r="B8" s="29"/>
      <c r="C8" s="24"/>
      <c r="D8" s="24"/>
      <c r="E8" s="24"/>
      <c r="F8" s="24"/>
      <c r="G8" s="30"/>
      <c r="H8" s="23"/>
      <c r="I8" s="10"/>
    </row>
    <row r="9" spans="1:9" ht="23.25">
      <c r="A9" s="31"/>
      <c r="B9" s="29"/>
      <c r="C9" s="24"/>
      <c r="D9" s="24"/>
      <c r="E9" s="24"/>
      <c r="F9" s="24"/>
      <c r="G9" s="30"/>
      <c r="H9" s="12"/>
      <c r="I9" s="10"/>
    </row>
    <row r="10" spans="1:9" ht="23.25">
      <c r="A10" s="11"/>
      <c r="B10" s="29"/>
      <c r="C10" s="24"/>
      <c r="D10" s="24"/>
      <c r="E10" s="24"/>
      <c r="F10" s="24"/>
      <c r="G10" s="30"/>
      <c r="H10" s="23"/>
      <c r="I10" s="10"/>
    </row>
    <row r="11" spans="1:9" ht="23.25">
      <c r="A11" s="28"/>
      <c r="B11" s="132"/>
      <c r="C11" s="133"/>
      <c r="D11" s="133"/>
      <c r="E11" s="133"/>
      <c r="F11" s="133"/>
      <c r="G11" s="134"/>
      <c r="H11" s="23"/>
      <c r="I11" s="10"/>
    </row>
    <row r="12" spans="1:9" ht="23.25">
      <c r="A12" s="10"/>
      <c r="B12" s="132"/>
      <c r="C12" s="133"/>
      <c r="D12" s="133"/>
      <c r="E12" s="133"/>
      <c r="F12" s="133"/>
      <c r="G12" s="134"/>
      <c r="H12" s="12"/>
      <c r="I12" s="10"/>
    </row>
    <row r="13" spans="1:9" ht="23.25">
      <c r="A13" s="28"/>
      <c r="B13" s="132"/>
      <c r="C13" s="133"/>
      <c r="D13" s="133"/>
      <c r="E13" s="133"/>
      <c r="F13" s="133"/>
      <c r="G13" s="134"/>
      <c r="H13" s="12"/>
      <c r="I13" s="10"/>
    </row>
    <row r="14" spans="1:9" ht="23.25">
      <c r="A14" s="10"/>
      <c r="B14" s="132"/>
      <c r="C14" s="133"/>
      <c r="D14" s="133"/>
      <c r="E14" s="133"/>
      <c r="F14" s="133"/>
      <c r="G14" s="134"/>
      <c r="H14" s="12"/>
      <c r="I14" s="10"/>
    </row>
    <row r="15" spans="1:9" ht="23.25">
      <c r="A15" s="10"/>
      <c r="B15" s="132"/>
      <c r="C15" s="133"/>
      <c r="D15" s="133"/>
      <c r="E15" s="133"/>
      <c r="F15" s="133"/>
      <c r="G15" s="134"/>
      <c r="H15" s="12"/>
      <c r="I15" s="10"/>
    </row>
    <row r="16" spans="1:9" ht="23.25">
      <c r="A16" s="10"/>
      <c r="B16" s="132"/>
      <c r="C16" s="133"/>
      <c r="D16" s="133"/>
      <c r="E16" s="133"/>
      <c r="F16" s="133"/>
      <c r="G16" s="134"/>
      <c r="H16" s="12"/>
      <c r="I16" s="10"/>
    </row>
    <row r="17" spans="1:9" ht="23.25">
      <c r="A17" s="10"/>
      <c r="B17" s="132"/>
      <c r="C17" s="133"/>
      <c r="D17" s="133"/>
      <c r="E17" s="133"/>
      <c r="F17" s="133"/>
      <c r="G17" s="134"/>
      <c r="H17" s="12"/>
      <c r="I17" s="10"/>
    </row>
    <row r="18" spans="1:9" ht="23.25">
      <c r="A18" s="10"/>
      <c r="B18" s="132"/>
      <c r="C18" s="133"/>
      <c r="D18" s="133"/>
      <c r="E18" s="133"/>
      <c r="F18" s="133"/>
      <c r="G18" s="134"/>
      <c r="H18" s="12"/>
      <c r="I18" s="10"/>
    </row>
    <row r="19" spans="1:9" s="2" customFormat="1" ht="24" thickBot="1">
      <c r="A19" s="135" t="s">
        <v>49</v>
      </c>
      <c r="B19" s="136"/>
      <c r="C19" s="136"/>
      <c r="D19" s="136"/>
      <c r="E19" s="136"/>
      <c r="F19" s="136"/>
      <c r="G19" s="137"/>
      <c r="H19" s="32">
        <f>SUM(H6:H18)</f>
        <v>0</v>
      </c>
      <c r="I19" s="33"/>
    </row>
    <row r="20" ht="24" thickTop="1"/>
    <row r="21" spans="2:8" ht="23.25">
      <c r="B21" s="4" t="s">
        <v>47</v>
      </c>
      <c r="D21" s="34" t="str">
        <f>_xlfn.BAHTTEXT(H19)</f>
        <v>ศูนย์บาทถ้วน</v>
      </c>
      <c r="E21" s="8"/>
      <c r="F21" s="8"/>
      <c r="G21" s="8"/>
      <c r="H21" s="22"/>
    </row>
    <row r="22" spans="2:9" ht="23.25">
      <c r="B22" s="4" t="s">
        <v>12</v>
      </c>
      <c r="C22" s="48" t="str">
        <f>'P 1'!B13</f>
        <v>.....…………..</v>
      </c>
      <c r="D22" s="47"/>
      <c r="E22" s="47"/>
      <c r="F22" s="4" t="str">
        <f>'P 1'!F13</f>
        <v>ตำแหน่ง</v>
      </c>
      <c r="G22" s="48" t="str">
        <f>'P 1'!G13</f>
        <v>..............................</v>
      </c>
      <c r="H22" s="22"/>
      <c r="I22" s="8"/>
    </row>
    <row r="23" ht="23.25">
      <c r="A23" s="4" t="s">
        <v>50</v>
      </c>
    </row>
    <row r="24" ht="23.25">
      <c r="A24" s="4" t="s">
        <v>48</v>
      </c>
    </row>
    <row r="27" ht="23.25">
      <c r="F27" s="4" t="s">
        <v>51</v>
      </c>
    </row>
    <row r="28" spans="6:9" ht="23.25">
      <c r="F28" s="138" t="str">
        <f>'P 1'!B13</f>
        <v>.....…………..</v>
      </c>
      <c r="G28" s="138"/>
      <c r="H28" s="138"/>
      <c r="I28" s="138"/>
    </row>
    <row r="29" spans="1:9" ht="23.25">
      <c r="A29" s="35"/>
      <c r="F29" s="139" t="str">
        <f>'P 1'!G13</f>
        <v>..............................</v>
      </c>
      <c r="G29" s="139"/>
      <c r="H29" s="139"/>
      <c r="I29" s="139"/>
    </row>
    <row r="30" spans="6:8" ht="23.25">
      <c r="F30" s="21" t="s">
        <v>8</v>
      </c>
      <c r="G30" s="140" t="str">
        <f>'P 1'!H7</f>
        <v> กรกฎาคม 2558</v>
      </c>
      <c r="H30" s="140"/>
    </row>
  </sheetData>
  <sheetProtection/>
  <mergeCells count="17">
    <mergeCell ref="F29:I29"/>
    <mergeCell ref="G30:H30"/>
    <mergeCell ref="B6:G6"/>
    <mergeCell ref="B11:G11"/>
    <mergeCell ref="B12:G12"/>
    <mergeCell ref="B13:G13"/>
    <mergeCell ref="B14:G14"/>
    <mergeCell ref="A1:I1"/>
    <mergeCell ref="B15:G15"/>
    <mergeCell ref="B5:G5"/>
    <mergeCell ref="F28:I28"/>
    <mergeCell ref="B16:G16"/>
    <mergeCell ref="B17:G17"/>
    <mergeCell ref="B18:G18"/>
    <mergeCell ref="A19:G19"/>
    <mergeCell ref="A3:I3"/>
    <mergeCell ref="A2:I2"/>
  </mergeCells>
  <printOptions/>
  <pageMargins left="1" right="0.22" top="0.9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Walapa</cp:lastModifiedBy>
  <cp:lastPrinted>2015-07-27T09:34:04Z</cp:lastPrinted>
  <dcterms:created xsi:type="dcterms:W3CDTF">2005-03-14T04:19:50Z</dcterms:created>
  <dcterms:modified xsi:type="dcterms:W3CDTF">2016-04-22T03:05:25Z</dcterms:modified>
  <cp:category/>
  <cp:version/>
  <cp:contentType/>
  <cp:contentStatus/>
</cp:coreProperties>
</file>